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05" activeTab="0"/>
  </bookViews>
  <sheets>
    <sheet name="стр.1" sheetId="1" r:id="rId1"/>
    <sheet name="стр.2" sheetId="2" r:id="rId2"/>
    <sheet name="стр.3_4" sheetId="3" r:id="rId3"/>
    <sheet name="стр.5" sheetId="4" r:id="rId4"/>
  </sheets>
  <definedNames>
    <definedName name="_xlnm.Print_Area" localSheetId="0">'стр.1'!$A$1:$EY$38</definedName>
    <definedName name="_xlnm.Print_Area" localSheetId="1">'стр.2'!$A$1:$FD$21</definedName>
    <definedName name="_xlnm.Print_Area" localSheetId="2">'стр.3_4'!$A$1:$EY$54</definedName>
    <definedName name="_xlnm.Print_Area" localSheetId="3">'стр.5'!$A$1:$EY$30</definedName>
  </definedNames>
  <calcPr fullCalcOnLoad="1"/>
</workbook>
</file>

<file path=xl/sharedStrings.xml><?xml version="1.0" encoding="utf-8"?>
<sst xmlns="http://schemas.openxmlformats.org/spreadsheetml/2006/main" count="235" uniqueCount="207">
  <si>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</si>
  <si>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</si>
  <si>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</si>
  <si>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</si>
  <si>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</si>
  <si>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</si>
  <si>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</si>
  <si>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</si>
  <si>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</si>
  <si>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</si>
  <si>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</si>
  <si>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</si>
  <si>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</si>
  <si>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</si>
  <si>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</si>
  <si>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</si>
  <si>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</si>
  <si>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</si>
  <si>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</si>
  <si>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</si>
  <si>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</si>
  <si>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</si>
  <si>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</si>
  <si>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</si>
  <si>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</si>
  <si>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</si>
  <si>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</si>
  <si>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</si>
  <si>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</si>
  <si>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</si>
  <si>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</si>
  <si>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</si>
  <si>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</si>
  <si>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</si>
  <si>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</si>
  <si>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</si>
  <si>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</si>
  <si>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</si>
  <si>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</si>
  <si>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</si>
  <si>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</si>
  <si>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</si>
  <si>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</si>
  <si>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</si>
  <si>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</si>
  <si>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</si>
  <si>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</si>
  <si>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</si>
  <si>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</si>
  <si>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</si>
  <si>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</si>
  <si>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</si>
  <si>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</si>
  <si>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</si>
  <si>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</si>
  <si>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</si>
  <si>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</si>
  <si>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</si>
  <si>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</si>
  <si>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</si>
  <si>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</si>
  <si>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</si>
  <si>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</si>
  <si>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</si>
  <si>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</si>
  <si>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</si>
  <si>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</si>
  <si>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</si>
  <si>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</si>
  <si>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</si>
  <si>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</si>
  <si>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</si>
  <si>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</si>
  <si>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</si>
  <si>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</si>
  <si>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</si>
  <si>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</si>
  <si>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</si>
  <si>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</si>
  <si>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</si>
  <si>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</si>
  <si>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</si>
  <si>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</si>
  <si>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</si>
  <si>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</si>
  <si>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</si>
  <si>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</si>
  <si>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</si>
  <si>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</si>
  <si>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</si>
  <si>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</si>
  <si>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</si>
  <si>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</si>
  <si>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</si>
  <si>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</si>
  <si>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</si>
  <si>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</si>
  <si>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</si>
  <si>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</si>
  <si>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</si>
  <si>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</si>
  <si>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</si>
  <si>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</si>
  <si>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</si>
  <si>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</si>
  <si>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</si>
  <si>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</si>
  <si>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</si>
  <si>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</si>
  <si>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</si>
  <si>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</si>
  <si>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</si>
  <si>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</si>
  <si>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</si>
  <si>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</si>
  <si>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</si>
  <si>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</si>
  <si>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</si>
  <si>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</si>
  <si>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</si>
  <si>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</si>
  <si>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</si>
  <si>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</si>
  <si>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</si>
  <si>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</si>
  <si>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</si>
  <si>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</si>
  <si>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</si>
  <si>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</si>
  <si>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</si>
  <si>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</si>
  <si>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</si>
  <si>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</si>
  <si>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</si>
  <si>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</si>
  <si>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</si>
  <si>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</si>
  <si>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</si>
  <si>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</si>
  <si>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</si>
  <si>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</si>
  <si>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</si>
  <si>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</si>
  <si>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</si>
  <si>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</si>
  <si>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</si>
  <si>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</si>
  <si>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2</t>
    </r>
    <r>
      <rPr>
        <sz val="8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</si>
  <si>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</si>
  <si>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</si>
  <si>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</si>
  <si>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</si>
  <si>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</si>
  <si>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</si>
  <si>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</si>
  <si>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</si>
  <si>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</si>
  <si>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</si>
  <si>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</si>
  <si>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</si>
  <si>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</si>
  <si>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</si>
  <si>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Приложение № 2</t>
  </si>
  <si>
    <t>Приказ Росстата:
Об утверждении формы
от 29.08.2014 № 540
О внесении изменений (при наличии)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</si>
  <si>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</si>
  <si>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</si>
  <si>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</si>
  <si>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</si>
  <si>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</si>
  <si>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</si>
  <si>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</si>
  <si>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</si>
  <si>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</si>
  <si>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</si>
  <si>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</si>
  <si>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</si>
  <si>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</si>
  <si>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t>оценка выполнения мероприятий, осуществление которых начато 
в отчетном году, 
и выполненных
ставится "1",
по остальным мероприятиям ставится "0"</t>
  </si>
  <si>
    <t>Муниципальное предприятие Заполярного района "Севержилкомсервис"</t>
  </si>
  <si>
    <t>166000, Ненецкий АО, г. Нарьян-Мар, ул. Рыбников, д. 17 "Б"</t>
  </si>
  <si>
    <t>26042800</t>
  </si>
  <si>
    <t>Сероводород</t>
  </si>
  <si>
    <t>2704</t>
  </si>
  <si>
    <t>8888</t>
  </si>
  <si>
    <t>0328</t>
  </si>
  <si>
    <t>0143</t>
  </si>
  <si>
    <t>1325</t>
  </si>
  <si>
    <t>Бензин</t>
  </si>
  <si>
    <t>Керосин</t>
  </si>
  <si>
    <t>Сажа</t>
  </si>
  <si>
    <t>Марганец и его соединения</t>
  </si>
  <si>
    <t>Железа оксид</t>
  </si>
  <si>
    <t>Углеводороды</t>
  </si>
  <si>
    <t>Формальдегид</t>
  </si>
  <si>
    <t>Мазутная смола</t>
  </si>
  <si>
    <t>Взвешенные вещества</t>
  </si>
  <si>
    <t>Пыль неорганическая</t>
  </si>
  <si>
    <t>Пыль абразивная</t>
  </si>
  <si>
    <t>2907</t>
  </si>
  <si>
    <t>А.А. Казаков</t>
  </si>
  <si>
    <t>ogks@atnet.ru</t>
  </si>
  <si>
    <t>4-83-75</t>
  </si>
  <si>
    <t>Инженер ПТО</t>
  </si>
  <si>
    <t>16</t>
  </si>
  <si>
    <t>17</t>
  </si>
  <si>
    <t>февраля</t>
  </si>
  <si>
    <t>Зола углей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</si>
</sst>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33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49" fontId="1" fillId="0" borderId="35" xfId="0" applyNumberFormat="1" applyFont="1" applyBorder="1" applyAlignment="1">
      <alignment horizontal="left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 indent="1"/>
    </xf>
    <xf numFmtId="0" fontId="1" fillId="0" borderId="39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5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39" xfId="0" applyNumberFormat="1" applyFont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0" fontId="1" fillId="0" borderId="35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5" xfId="0" applyNumberFormat="1" applyFont="1" applyBorder="1" applyAlignment="1">
      <alignment horizontal="left" wrapText="1" indent="2"/>
    </xf>
    <xf numFmtId="0" fontId="1" fillId="0" borderId="35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4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left" wrapText="1" indent="1"/>
    </xf>
    <xf numFmtId="0" fontId="1" fillId="0" borderId="41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172" fontId="1" fillId="0" borderId="4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4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gks@atnet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8"/>
  <sheetViews>
    <sheetView tabSelected="1" view="pageBreakPreview" zoomScaleSheetLayoutView="100" zoomScalePageLayoutView="0" workbookViewId="0" topLeftCell="A1">
      <selection activeCell="CA16" sqref="CA16"/>
    </sheetView>
  </sheetViews>
  <sheetFormatPr defaultColWidth="0.875" defaultRowHeight="12.75"/>
  <cols>
    <col min="1" max="16384" width="0.875" style="1" customWidth="1"/>
  </cols>
  <sheetData>
    <row r="1" s="76" customFormat="1" ht="12" customHeight="1">
      <c r="EY1" s="75" t="s">
        <v>162</v>
      </c>
    </row>
    <row r="2" s="76" customFormat="1" ht="9" customHeight="1" thickBot="1">
      <c r="EY2" s="75"/>
    </row>
    <row r="3" spans="19:138" ht="18" customHeight="1" thickBot="1">
      <c r="S3" s="107" t="s">
        <v>102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9"/>
    </row>
    <row r="4" ht="6.75" customHeight="1" thickBot="1"/>
    <row r="5" spans="19:138" ht="13.5" thickBot="1">
      <c r="S5" s="80" t="s">
        <v>122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10" t="s">
        <v>134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54"/>
    </row>
    <row r="8" ht="6.75" customHeight="1" thickBot="1"/>
    <row r="9" spans="19:138" ht="28.5" customHeight="1" thickBot="1">
      <c r="S9" s="111" t="s">
        <v>133</v>
      </c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3"/>
    </row>
    <row r="10" ht="9.75" customHeight="1" thickBot="1"/>
    <row r="11" spans="19:138" ht="13.5" thickBot="1">
      <c r="S11" s="80" t="s">
        <v>103</v>
      </c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2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02" t="s">
        <v>15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4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01" t="s">
        <v>203</v>
      </c>
      <c r="CB14" s="101"/>
      <c r="CC14" s="101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80" t="s">
        <v>104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2"/>
      <c r="CG17" s="80" t="s">
        <v>105</v>
      </c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P17" s="4"/>
      <c r="DS17" s="8"/>
      <c r="DT17" s="39"/>
      <c r="DU17" s="117" t="s">
        <v>14</v>
      </c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9"/>
      <c r="EU17" s="39"/>
      <c r="EV17" s="39"/>
      <c r="EW17" s="39"/>
      <c r="EX17" s="39"/>
    </row>
    <row r="18" spans="1:155" ht="13.5" customHeight="1">
      <c r="A18" s="7"/>
      <c r="B18" s="83" t="s">
        <v>135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4"/>
      <c r="CG18" s="91" t="s">
        <v>164</v>
      </c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3"/>
      <c r="DP18" s="100" t="s">
        <v>163</v>
      </c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</row>
    <row r="19" spans="1:155" ht="10.5" customHeight="1">
      <c r="A19" s="7"/>
      <c r="B19" s="36" t="s">
        <v>136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94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6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</row>
    <row r="20" spans="1:155" ht="10.5" customHeight="1">
      <c r="A20" s="7"/>
      <c r="B20" s="36" t="s">
        <v>137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94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6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</row>
    <row r="21" spans="1:155" ht="10.5" customHeight="1">
      <c r="A21" s="7"/>
      <c r="B21" s="36" t="s">
        <v>138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94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6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</row>
    <row r="22" spans="1:155" ht="12" customHeight="1">
      <c r="A22" s="7"/>
      <c r="B22" s="121" t="s">
        <v>0</v>
      </c>
      <c r="C22" s="121"/>
      <c r="D22" s="121"/>
      <c r="E22" s="121"/>
      <c r="F22" s="36" t="s">
        <v>123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94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6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</row>
    <row r="23" spans="1:149" ht="12.75">
      <c r="A23" s="7"/>
      <c r="B23" s="8"/>
      <c r="C23" s="8"/>
      <c r="D23" s="40"/>
      <c r="E23" s="40"/>
      <c r="F23" s="36" t="s">
        <v>161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94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6"/>
      <c r="DU23" s="120" t="s">
        <v>124</v>
      </c>
      <c r="DV23" s="120"/>
      <c r="DW23" s="120"/>
      <c r="DX23" s="120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5" t="s">
        <v>106</v>
      </c>
      <c r="EL23" s="105"/>
      <c r="EM23" s="105"/>
      <c r="EN23" s="105"/>
      <c r="EO23" s="106"/>
      <c r="EP23" s="106"/>
      <c r="EQ23" s="106"/>
      <c r="ER23" s="106"/>
      <c r="ES23" s="106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94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6"/>
      <c r="DP24" s="46"/>
      <c r="DQ24" s="46"/>
      <c r="DR24" s="46"/>
      <c r="DS24" s="46"/>
      <c r="DT24" s="46"/>
      <c r="DU24" s="120" t="s">
        <v>124</v>
      </c>
      <c r="DV24" s="120"/>
      <c r="DW24" s="120"/>
      <c r="DX24" s="120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5" t="s">
        <v>106</v>
      </c>
      <c r="EL24" s="105"/>
      <c r="EM24" s="105"/>
      <c r="EN24" s="105"/>
      <c r="EO24" s="106"/>
      <c r="EP24" s="106"/>
      <c r="EQ24" s="106"/>
      <c r="ER24" s="106"/>
      <c r="ES24" s="106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94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97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9"/>
      <c r="DP26" s="20"/>
      <c r="DT26" s="3"/>
      <c r="DU26" s="85" t="s">
        <v>8</v>
      </c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7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88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90"/>
      <c r="EU27" s="43"/>
    </row>
    <row r="28" ht="12" customHeight="1"/>
    <row r="29" spans="1:158" ht="12.75" customHeight="1">
      <c r="A29" s="57"/>
      <c r="B29" s="58" t="s">
        <v>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139" t="s">
        <v>178</v>
      </c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</row>
    <row r="30" spans="1:150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6"/>
    </row>
    <row r="31" spans="1:157" ht="12.75" customHeight="1">
      <c r="A31" s="57"/>
      <c r="B31" s="58" t="s">
        <v>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140" t="s">
        <v>179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</row>
    <row r="32" spans="1:154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6"/>
      <c r="EU32" s="7"/>
      <c r="EV32" s="8"/>
      <c r="EW32" s="8"/>
      <c r="EX32" s="8"/>
    </row>
    <row r="33" spans="1:155" ht="10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8"/>
      <c r="EU33" s="8"/>
      <c r="EV33" s="8"/>
      <c r="EW33" s="8"/>
      <c r="EX33" s="8"/>
      <c r="EY33" s="8"/>
    </row>
    <row r="34" spans="1:150" ht="20.25" customHeight="1" thickBot="1">
      <c r="A34" s="122" t="s">
        <v>139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</row>
    <row r="35" spans="1:150" ht="24.75" customHeight="1" thickBot="1">
      <c r="A35" s="135" t="s">
        <v>98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23" t="s">
        <v>3</v>
      </c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5"/>
    </row>
    <row r="36" spans="1:150" ht="27" customHeight="1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26" t="s">
        <v>101</v>
      </c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29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1"/>
      <c r="DD36" s="129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1"/>
    </row>
    <row r="37" spans="1:150" s="49" customFormat="1" ht="14.25" customHeight="1" thickBot="1">
      <c r="A37" s="141">
        <v>1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3"/>
      <c r="X37" s="141">
        <v>2</v>
      </c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3"/>
      <c r="BN37" s="141">
        <v>3</v>
      </c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3"/>
      <c r="DD37" s="141">
        <v>4</v>
      </c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3"/>
    </row>
    <row r="38" spans="1:150" s="49" customFormat="1" ht="14.25" customHeight="1" thickBot="1">
      <c r="A38" s="132" t="s">
        <v>16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4"/>
      <c r="X38" s="114" t="s">
        <v>180</v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6"/>
      <c r="BN38" s="114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6"/>
      <c r="DD38" s="114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6"/>
    </row>
  </sheetData>
  <sheetProtection/>
  <mergeCells count="39">
    <mergeCell ref="A38:W38"/>
    <mergeCell ref="A35:W36"/>
    <mergeCell ref="AW29:FB29"/>
    <mergeCell ref="S31:FA31"/>
    <mergeCell ref="DD36:ET36"/>
    <mergeCell ref="A37:W37"/>
    <mergeCell ref="X37:BM37"/>
    <mergeCell ref="BN37:DC37"/>
    <mergeCell ref="DD37:ET37"/>
    <mergeCell ref="EO24:ES24"/>
    <mergeCell ref="DY24:EJ24"/>
    <mergeCell ref="EK24:EN24"/>
    <mergeCell ref="BN38:DC38"/>
    <mergeCell ref="B22:E22"/>
    <mergeCell ref="A34:ET34"/>
    <mergeCell ref="X35:ET35"/>
    <mergeCell ref="X36:BM36"/>
    <mergeCell ref="BN36:DC36"/>
    <mergeCell ref="DD38:ET38"/>
    <mergeCell ref="S3:EH3"/>
    <mergeCell ref="S5:EH5"/>
    <mergeCell ref="O7:EL7"/>
    <mergeCell ref="S9:EH9"/>
    <mergeCell ref="X38:BM38"/>
    <mergeCell ref="CG17:DM17"/>
    <mergeCell ref="DU17:ET17"/>
    <mergeCell ref="DU24:DX24"/>
    <mergeCell ref="DY23:EJ23"/>
    <mergeCell ref="DU23:DX23"/>
    <mergeCell ref="S11:EH11"/>
    <mergeCell ref="B18:CF18"/>
    <mergeCell ref="DU26:ET27"/>
    <mergeCell ref="CG18:DM26"/>
    <mergeCell ref="DP18:EY22"/>
    <mergeCell ref="CA14:CC14"/>
    <mergeCell ref="AC13:DX13"/>
    <mergeCell ref="EK23:EN23"/>
    <mergeCell ref="EO23:ES23"/>
    <mergeCell ref="A17:CF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D21"/>
  <sheetViews>
    <sheetView view="pageBreakPreview" zoomScaleSheetLayoutView="100" zoomScalePageLayoutView="0" workbookViewId="0" topLeftCell="A1">
      <selection activeCell="AY15" sqref="AY15:BQ15"/>
    </sheetView>
  </sheetViews>
  <sheetFormatPr defaultColWidth="0.875" defaultRowHeight="12.75"/>
  <cols>
    <col min="1" max="16384" width="0.875" style="1" customWidth="1"/>
  </cols>
  <sheetData>
    <row r="1" ht="3" customHeight="1"/>
    <row r="2" spans="1:160" s="30" customFormat="1" ht="18" customHeight="1">
      <c r="A2" s="153" t="s">
        <v>140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</row>
    <row r="3" spans="1:160" s="17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78" t="s">
        <v>17</v>
      </c>
    </row>
    <row r="4" spans="1:160" s="17" customFormat="1" ht="13.5" customHeight="1">
      <c r="A4" s="155" t="s">
        <v>12</v>
      </c>
      <c r="B4" s="156"/>
      <c r="C4" s="156"/>
      <c r="D4" s="156"/>
      <c r="E4" s="156"/>
      <c r="F4" s="156"/>
      <c r="G4" s="156"/>
      <c r="H4" s="157"/>
      <c r="I4" s="144" t="s">
        <v>141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6"/>
      <c r="X4" s="167" t="s">
        <v>85</v>
      </c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9"/>
      <c r="AY4" s="154" t="s">
        <v>19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 t="s">
        <v>107</v>
      </c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 t="s">
        <v>145</v>
      </c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44" t="s">
        <v>119</v>
      </c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6"/>
    </row>
    <row r="5" spans="1:160" s="17" customFormat="1" ht="13.5" customHeight="1">
      <c r="A5" s="158"/>
      <c r="B5" s="159"/>
      <c r="C5" s="159"/>
      <c r="D5" s="159"/>
      <c r="E5" s="159"/>
      <c r="F5" s="159"/>
      <c r="G5" s="159"/>
      <c r="H5" s="160"/>
      <c r="I5" s="147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/>
      <c r="X5" s="170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2"/>
      <c r="AY5" s="165" t="s">
        <v>13</v>
      </c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54" t="s">
        <v>143</v>
      </c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47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9"/>
    </row>
    <row r="6" spans="1:160" s="17" customFormat="1" ht="40.5" customHeight="1">
      <c r="A6" s="161"/>
      <c r="B6" s="162"/>
      <c r="C6" s="162"/>
      <c r="D6" s="162"/>
      <c r="E6" s="162"/>
      <c r="F6" s="162"/>
      <c r="G6" s="162"/>
      <c r="H6" s="163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2"/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 t="s">
        <v>13</v>
      </c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 t="s">
        <v>144</v>
      </c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0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2"/>
    </row>
    <row r="7" spans="1:160" s="50" customFormat="1" ht="13.5" customHeight="1">
      <c r="A7" s="164" t="s">
        <v>20</v>
      </c>
      <c r="B7" s="164"/>
      <c r="C7" s="164"/>
      <c r="D7" s="164"/>
      <c r="E7" s="164"/>
      <c r="F7" s="164"/>
      <c r="G7" s="164"/>
      <c r="H7" s="164"/>
      <c r="I7" s="164">
        <v>1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 t="s">
        <v>21</v>
      </c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5">
        <v>2</v>
      </c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>
        <v>3</v>
      </c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>
        <v>4</v>
      </c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>
        <v>5</v>
      </c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>
        <v>6</v>
      </c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>
        <v>7</v>
      </c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</row>
    <row r="8" spans="1:160" s="17" customFormat="1" ht="12.75" customHeight="1">
      <c r="A8" s="176" t="s">
        <v>23</v>
      </c>
      <c r="B8" s="176"/>
      <c r="C8" s="176"/>
      <c r="D8" s="176"/>
      <c r="E8" s="176"/>
      <c r="F8" s="176"/>
      <c r="G8" s="176"/>
      <c r="H8" s="176"/>
      <c r="I8" s="176" t="s">
        <v>24</v>
      </c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32"/>
      <c r="Y8" s="177" t="s">
        <v>22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166">
        <f>SUM(AY9:BQ11)</f>
        <v>1205.2489999999998</v>
      </c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>
        <f>AY8</f>
        <v>1205.2489999999998</v>
      </c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>
        <f>AY8</f>
        <v>1205.2489999999998</v>
      </c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</row>
    <row r="9" spans="1:160" s="17" customFormat="1" ht="11.25" customHeight="1">
      <c r="A9" s="191" t="s">
        <v>25</v>
      </c>
      <c r="B9" s="192"/>
      <c r="C9" s="192"/>
      <c r="D9" s="192"/>
      <c r="E9" s="192"/>
      <c r="F9" s="192"/>
      <c r="G9" s="192"/>
      <c r="H9" s="193"/>
      <c r="I9" s="191" t="s">
        <v>26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3"/>
      <c r="X9" s="60"/>
      <c r="Y9" s="179" t="s">
        <v>125</v>
      </c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80"/>
      <c r="AY9" s="185">
        <f>'стр.5'!CP7</f>
        <v>263.792</v>
      </c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7"/>
      <c r="BR9" s="185">
        <f>AY9</f>
        <v>263.792</v>
      </c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7"/>
      <c r="CI9" s="185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7"/>
      <c r="DB9" s="185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7"/>
      <c r="DU9" s="185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7"/>
      <c r="EL9" s="185">
        <f>AY9</f>
        <v>263.792</v>
      </c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7"/>
    </row>
    <row r="10" spans="1:160" s="17" customFormat="1" ht="11.25" customHeight="1">
      <c r="A10" s="194"/>
      <c r="B10" s="195"/>
      <c r="C10" s="195"/>
      <c r="D10" s="195"/>
      <c r="E10" s="195"/>
      <c r="F10" s="195"/>
      <c r="G10" s="195"/>
      <c r="H10" s="196"/>
      <c r="I10" s="194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6"/>
      <c r="X10" s="33"/>
      <c r="Y10" s="181" t="s">
        <v>126</v>
      </c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2"/>
      <c r="AY10" s="188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90"/>
      <c r="BR10" s="188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90"/>
      <c r="CI10" s="188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90"/>
      <c r="DB10" s="188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90"/>
      <c r="DU10" s="188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90"/>
      <c r="EL10" s="188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90"/>
    </row>
    <row r="11" spans="1:160" s="17" customFormat="1" ht="25.5" customHeight="1">
      <c r="A11" s="176" t="s">
        <v>27</v>
      </c>
      <c r="B11" s="176"/>
      <c r="C11" s="176"/>
      <c r="D11" s="176"/>
      <c r="E11" s="176"/>
      <c r="F11" s="176"/>
      <c r="G11" s="176"/>
      <c r="H11" s="176"/>
      <c r="I11" s="176" t="s">
        <v>28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61"/>
      <c r="Y11" s="183" t="s">
        <v>165</v>
      </c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4"/>
      <c r="AY11" s="166">
        <f>SUM(AY12:BQ18)</f>
        <v>941.4569999999999</v>
      </c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>
        <f>AY11</f>
        <v>941.4569999999999</v>
      </c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>
        <f>AY11</f>
        <v>941.4569999999999</v>
      </c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</row>
    <row r="12" spans="1:160" s="17" customFormat="1" ht="11.25" customHeight="1">
      <c r="A12" s="191" t="s">
        <v>29</v>
      </c>
      <c r="B12" s="192"/>
      <c r="C12" s="192"/>
      <c r="D12" s="192"/>
      <c r="E12" s="192"/>
      <c r="F12" s="192"/>
      <c r="G12" s="192"/>
      <c r="H12" s="193"/>
      <c r="I12" s="191" t="s">
        <v>30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3"/>
      <c r="X12" s="60"/>
      <c r="Y12" s="199" t="s">
        <v>127</v>
      </c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00"/>
      <c r="AY12" s="185">
        <f>'стр.5'!CP8</f>
        <v>127.302</v>
      </c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185">
        <f>AY12</f>
        <v>127.302</v>
      </c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7"/>
      <c r="CI12" s="185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7"/>
      <c r="DB12" s="185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7"/>
      <c r="DU12" s="185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7"/>
      <c r="EL12" s="185">
        <f>AY12</f>
        <v>127.302</v>
      </c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7"/>
    </row>
    <row r="13" spans="1:160" s="17" customFormat="1" ht="11.25" customHeight="1">
      <c r="A13" s="194"/>
      <c r="B13" s="195"/>
      <c r="C13" s="195"/>
      <c r="D13" s="195"/>
      <c r="E13" s="195"/>
      <c r="F13" s="195"/>
      <c r="G13" s="195"/>
      <c r="H13" s="196"/>
      <c r="I13" s="194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6"/>
      <c r="X13" s="33"/>
      <c r="Y13" s="197" t="s">
        <v>128</v>
      </c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8"/>
      <c r="AY13" s="188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90"/>
      <c r="BR13" s="188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90"/>
      <c r="CI13" s="188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90"/>
      <c r="DB13" s="188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90"/>
      <c r="DU13" s="188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90"/>
      <c r="EL13" s="188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90"/>
    </row>
    <row r="14" spans="1:160" s="17" customFormat="1" ht="13.5" customHeight="1">
      <c r="A14" s="176" t="s">
        <v>32</v>
      </c>
      <c r="B14" s="176"/>
      <c r="C14" s="176"/>
      <c r="D14" s="176"/>
      <c r="E14" s="176"/>
      <c r="F14" s="176"/>
      <c r="G14" s="176"/>
      <c r="H14" s="176"/>
      <c r="I14" s="176" t="s">
        <v>33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61"/>
      <c r="Y14" s="204" t="s">
        <v>31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5"/>
      <c r="AY14" s="166">
        <f>'стр.5'!CP9</f>
        <v>489.268</v>
      </c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201">
        <f>AY14</f>
        <v>489.268</v>
      </c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3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>
        <f>AY14</f>
        <v>489.268</v>
      </c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</row>
    <row r="15" spans="1:160" s="17" customFormat="1" ht="28.5" customHeight="1">
      <c r="A15" s="176" t="s">
        <v>34</v>
      </c>
      <c r="B15" s="176"/>
      <c r="C15" s="176"/>
      <c r="D15" s="176"/>
      <c r="E15" s="176"/>
      <c r="F15" s="176"/>
      <c r="G15" s="176"/>
      <c r="H15" s="176"/>
      <c r="I15" s="176" t="s">
        <v>142</v>
      </c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61"/>
      <c r="Y15" s="206" t="s">
        <v>35</v>
      </c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  <c r="AY15" s="166">
        <f>'стр.5'!CP10</f>
        <v>230.829</v>
      </c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201">
        <f>AY15</f>
        <v>230.829</v>
      </c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3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>
        <f>AY15</f>
        <v>230.829</v>
      </c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</row>
    <row r="16" spans="1:160" s="17" customFormat="1" ht="39" customHeight="1">
      <c r="A16" s="176" t="s">
        <v>36</v>
      </c>
      <c r="B16" s="176"/>
      <c r="C16" s="176"/>
      <c r="D16" s="176"/>
      <c r="E16" s="176"/>
      <c r="F16" s="176"/>
      <c r="G16" s="176"/>
      <c r="H16" s="176"/>
      <c r="I16" s="176" t="s">
        <v>37</v>
      </c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61"/>
      <c r="Y16" s="208" t="s">
        <v>120</v>
      </c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5"/>
      <c r="AY16" s="166">
        <v>0</v>
      </c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201">
        <f>AY16</f>
        <v>0</v>
      </c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3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>
        <f>AY16</f>
        <v>0</v>
      </c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</row>
    <row r="17" spans="1:160" s="17" customFormat="1" ht="25.5" customHeight="1">
      <c r="A17" s="176" t="s">
        <v>38</v>
      </c>
      <c r="B17" s="176"/>
      <c r="C17" s="176"/>
      <c r="D17" s="176"/>
      <c r="E17" s="176"/>
      <c r="F17" s="176"/>
      <c r="G17" s="176"/>
      <c r="H17" s="176"/>
      <c r="I17" s="176" t="s">
        <v>39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61"/>
      <c r="Y17" s="208" t="s">
        <v>40</v>
      </c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5"/>
      <c r="AY17" s="166">
        <f>'стр.3_4'!BU14</f>
        <v>3.661</v>
      </c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201">
        <f>AY17</f>
        <v>3.661</v>
      </c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3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>
        <f>AY17</f>
        <v>3.661</v>
      </c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</row>
    <row r="18" spans="1:160" s="17" customFormat="1" ht="25.5" customHeight="1">
      <c r="A18" s="176" t="s">
        <v>41</v>
      </c>
      <c r="B18" s="176"/>
      <c r="C18" s="176"/>
      <c r="D18" s="176"/>
      <c r="E18" s="176"/>
      <c r="F18" s="176"/>
      <c r="G18" s="176"/>
      <c r="H18" s="176"/>
      <c r="I18" s="176" t="s">
        <v>42</v>
      </c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61"/>
      <c r="Y18" s="208" t="s">
        <v>131</v>
      </c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5"/>
      <c r="AY18" s="166">
        <f>'стр.3_4'!BU9+'стр.3_4'!BU16</f>
        <v>90.397</v>
      </c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201">
        <f>AY18</f>
        <v>90.397</v>
      </c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3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>
        <f>AY18</f>
        <v>90.397</v>
      </c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</row>
    <row r="19" spans="6:160" s="17" customFormat="1" ht="6" customHeight="1"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6:160" s="67" customFormat="1" ht="12.75" customHeight="1">
      <c r="F20" s="68" t="s">
        <v>146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</row>
    <row r="21" s="70" customFormat="1" ht="12.75" customHeight="1">
      <c r="F21" s="68" t="s">
        <v>147</v>
      </c>
    </row>
  </sheetData>
  <sheetProtection/>
  <mergeCells count="104">
    <mergeCell ref="BR15:CH15"/>
    <mergeCell ref="EL12:FD13"/>
    <mergeCell ref="EL11:FD11"/>
    <mergeCell ref="DU11:EK11"/>
    <mergeCell ref="A18:H18"/>
    <mergeCell ref="I18:W18"/>
    <mergeCell ref="Y18:AX18"/>
    <mergeCell ref="A15:H15"/>
    <mergeCell ref="I15:W15"/>
    <mergeCell ref="AY18:BQ18"/>
    <mergeCell ref="EL17:FD17"/>
    <mergeCell ref="DB17:DT17"/>
    <mergeCell ref="DU17:EK17"/>
    <mergeCell ref="BR18:CH18"/>
    <mergeCell ref="CI18:DA18"/>
    <mergeCell ref="DB18:DT18"/>
    <mergeCell ref="EL18:FD18"/>
    <mergeCell ref="DU18:EK18"/>
    <mergeCell ref="A17:H17"/>
    <mergeCell ref="I17:W17"/>
    <mergeCell ref="Y17:AX17"/>
    <mergeCell ref="AY17:BQ17"/>
    <mergeCell ref="BR17:CH17"/>
    <mergeCell ref="CI17:DA17"/>
    <mergeCell ref="A16:H16"/>
    <mergeCell ref="I16:W16"/>
    <mergeCell ref="Y16:AX16"/>
    <mergeCell ref="AY16:BQ16"/>
    <mergeCell ref="BR16:CH16"/>
    <mergeCell ref="CI16:DA16"/>
    <mergeCell ref="CI15:DA15"/>
    <mergeCell ref="DB15:DT15"/>
    <mergeCell ref="DU15:EK15"/>
    <mergeCell ref="DU16:EK16"/>
    <mergeCell ref="EL16:FD16"/>
    <mergeCell ref="EL15:FD15"/>
    <mergeCell ref="DB16:DT16"/>
    <mergeCell ref="AY15:BQ15"/>
    <mergeCell ref="A14:H14"/>
    <mergeCell ref="I14:W14"/>
    <mergeCell ref="AY14:BQ14"/>
    <mergeCell ref="Y15:AX15"/>
    <mergeCell ref="A12:H13"/>
    <mergeCell ref="I12:W13"/>
    <mergeCell ref="AY12:BQ13"/>
    <mergeCell ref="BR12:CH13"/>
    <mergeCell ref="Y13:AX13"/>
    <mergeCell ref="Y12:AX12"/>
    <mergeCell ref="DB14:DT14"/>
    <mergeCell ref="DU14:EK14"/>
    <mergeCell ref="DB12:DT13"/>
    <mergeCell ref="DU12:EK13"/>
    <mergeCell ref="BR14:CH14"/>
    <mergeCell ref="Y14:AX14"/>
    <mergeCell ref="A11:H11"/>
    <mergeCell ref="I11:W11"/>
    <mergeCell ref="A9:H10"/>
    <mergeCell ref="I9:W10"/>
    <mergeCell ref="EL14:FD14"/>
    <mergeCell ref="CI9:DA10"/>
    <mergeCell ref="DU9:EK10"/>
    <mergeCell ref="EL9:FD10"/>
    <mergeCell ref="CI12:DA13"/>
    <mergeCell ref="CI14:DA14"/>
    <mergeCell ref="Y9:AX9"/>
    <mergeCell ref="DB11:DT11"/>
    <mergeCell ref="Y10:AX10"/>
    <mergeCell ref="Y11:AX11"/>
    <mergeCell ref="AY9:BQ10"/>
    <mergeCell ref="BR9:CH10"/>
    <mergeCell ref="AY11:BQ11"/>
    <mergeCell ref="BR11:CH11"/>
    <mergeCell ref="DB9:DT10"/>
    <mergeCell ref="CI11:DA11"/>
    <mergeCell ref="EL8:FD8"/>
    <mergeCell ref="EL7:FD7"/>
    <mergeCell ref="A8:H8"/>
    <mergeCell ref="I8:W8"/>
    <mergeCell ref="AY8:BQ8"/>
    <mergeCell ref="Y8:AX8"/>
    <mergeCell ref="BR8:CH8"/>
    <mergeCell ref="CI8:DA8"/>
    <mergeCell ref="DB8:DT8"/>
    <mergeCell ref="CI7:DA7"/>
    <mergeCell ref="DU8:EK8"/>
    <mergeCell ref="X4:AX6"/>
    <mergeCell ref="AY4:CH4"/>
    <mergeCell ref="BR7:CH7"/>
    <mergeCell ref="AY5:BQ6"/>
    <mergeCell ref="BR5:CH6"/>
    <mergeCell ref="A7:H7"/>
    <mergeCell ref="I7:W7"/>
    <mergeCell ref="X7:AX7"/>
    <mergeCell ref="AY7:BQ7"/>
    <mergeCell ref="DB7:DT7"/>
    <mergeCell ref="DU7:EK7"/>
    <mergeCell ref="EL4:FD6"/>
    <mergeCell ref="A2:FD2"/>
    <mergeCell ref="CI4:DA6"/>
    <mergeCell ref="DB4:EK5"/>
    <mergeCell ref="DB6:DT6"/>
    <mergeCell ref="DU6:EK6"/>
    <mergeCell ref="A4:H6"/>
    <mergeCell ref="I4:W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54"/>
  <sheetViews>
    <sheetView view="pageBreakPreview" zoomScaleSheetLayoutView="100" zoomScalePageLayoutView="0" workbookViewId="0" topLeftCell="A1">
      <selection activeCell="DY37" sqref="DY37:EY37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12" t="s">
        <v>166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74"/>
      <c r="EL1" s="74"/>
      <c r="EM1" s="74"/>
      <c r="EN1" s="74"/>
      <c r="EO1" s="74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11" t="s">
        <v>121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 t="s">
        <v>84</v>
      </c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154" t="s">
        <v>18</v>
      </c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44" t="s">
        <v>148</v>
      </c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6"/>
    </row>
    <row r="4" spans="1:141" s="50" customFormat="1" ht="12.75">
      <c r="A4" s="164" t="s">
        <v>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>
        <v>1</v>
      </c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5" t="s">
        <v>21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>
        <v>2</v>
      </c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</row>
    <row r="5" spans="1:141" s="17" customFormat="1" ht="12" customHeight="1">
      <c r="A5" s="176" t="s">
        <v>44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 t="s">
        <v>47</v>
      </c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31"/>
      <c r="AI5" s="209" t="s">
        <v>108</v>
      </c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10"/>
      <c r="BU5" s="166">
        <v>0.001</v>
      </c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</row>
    <row r="6" spans="1:141" s="17" customFormat="1" ht="13.5" customHeight="1">
      <c r="A6" s="176" t="s">
        <v>45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 t="s">
        <v>48</v>
      </c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31"/>
      <c r="AI6" s="209" t="s">
        <v>43</v>
      </c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10"/>
      <c r="BU6" s="166">
        <v>0</v>
      </c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</row>
    <row r="7" spans="1:141" s="17" customFormat="1" ht="12" customHeight="1">
      <c r="A7" s="176" t="s">
        <v>46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 t="s">
        <v>49</v>
      </c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31"/>
      <c r="AI7" s="209" t="s">
        <v>181</v>
      </c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10"/>
      <c r="BU7" s="166">
        <v>0</v>
      </c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</row>
    <row r="8" spans="1:141" s="17" customFormat="1" ht="12" customHeight="1">
      <c r="A8" s="176" t="s">
        <v>50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 t="s">
        <v>182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31"/>
      <c r="AI8" s="209" t="s">
        <v>187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10"/>
      <c r="BU8" s="166">
        <v>0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</row>
    <row r="9" spans="1:141" s="17" customFormat="1" ht="12" customHeight="1">
      <c r="A9" s="176" t="s">
        <v>51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 t="s">
        <v>183</v>
      </c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31"/>
      <c r="AI9" s="209" t="s">
        <v>188</v>
      </c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10"/>
      <c r="BU9" s="166">
        <v>90.357</v>
      </c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</row>
    <row r="10" spans="1:141" s="17" customFormat="1" ht="12" customHeight="1">
      <c r="A10" s="176" t="s">
        <v>52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 t="s">
        <v>184</v>
      </c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31"/>
      <c r="AI10" s="209" t="s">
        <v>189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10"/>
      <c r="BU10" s="166">
        <v>14.824</v>
      </c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</row>
    <row r="11" spans="1:141" s="17" customFormat="1" ht="12" customHeight="1">
      <c r="A11" s="176" t="s">
        <v>53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 t="s">
        <v>185</v>
      </c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31"/>
      <c r="AI11" s="209" t="s">
        <v>190</v>
      </c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10"/>
      <c r="BU11" s="166">
        <v>0.001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</row>
    <row r="12" spans="1:141" s="17" customFormat="1" ht="12" customHeight="1">
      <c r="A12" s="176" t="s">
        <v>54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 t="s">
        <v>183</v>
      </c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31"/>
      <c r="AI12" s="209" t="s">
        <v>191</v>
      </c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10"/>
      <c r="BU12" s="166">
        <v>0.008</v>
      </c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</row>
    <row r="13" spans="1:141" s="17" customFormat="1" ht="12" customHeight="1">
      <c r="A13" s="176" t="s">
        <v>55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 t="s">
        <v>183</v>
      </c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31"/>
      <c r="AI13" s="209" t="s">
        <v>192</v>
      </c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10"/>
      <c r="BU13" s="166">
        <v>0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</row>
    <row r="14" spans="1:141" s="17" customFormat="1" ht="12" customHeight="1">
      <c r="A14" s="176" t="s">
        <v>56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 t="s">
        <v>186</v>
      </c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31"/>
      <c r="AI14" s="209" t="s">
        <v>193</v>
      </c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10"/>
      <c r="BU14" s="166">
        <v>3.661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</row>
    <row r="15" spans="1:141" s="17" customFormat="1" ht="12" customHeight="1">
      <c r="A15" s="176" t="s">
        <v>57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31"/>
      <c r="AI15" s="209" t="s">
        <v>194</v>
      </c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10"/>
      <c r="BU15" s="166">
        <v>0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</row>
    <row r="16" spans="1:141" s="17" customFormat="1" ht="12" customHeight="1">
      <c r="A16" s="176" t="s">
        <v>58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31"/>
      <c r="AI16" s="209" t="s">
        <v>195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10"/>
      <c r="BU16" s="166">
        <v>0.04</v>
      </c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</row>
    <row r="17" spans="1:141" s="17" customFormat="1" ht="12" customHeight="1">
      <c r="A17" s="176" t="s">
        <v>59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 t="s">
        <v>198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31"/>
      <c r="AI17" s="209" t="s">
        <v>196</v>
      </c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10"/>
      <c r="BU17" s="166">
        <v>0</v>
      </c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</row>
    <row r="18" spans="1:141" s="17" customFormat="1" ht="12" customHeight="1">
      <c r="A18" s="176" t="s">
        <v>60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31"/>
      <c r="AI18" s="209" t="s">
        <v>197</v>
      </c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10"/>
      <c r="BU18" s="166">
        <v>0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</row>
    <row r="19" spans="1:141" s="17" customFormat="1" ht="12" customHeight="1">
      <c r="A19" s="176" t="s">
        <v>61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31"/>
      <c r="AI19" s="209" t="s">
        <v>206</v>
      </c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10"/>
      <c r="BU19" s="166">
        <v>248.96</v>
      </c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</row>
    <row r="20" spans="1:141" s="17" customFormat="1" ht="12" customHeight="1">
      <c r="A20" s="176" t="s">
        <v>62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31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10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</row>
    <row r="21" spans="1:141" s="17" customFormat="1" ht="12" customHeight="1">
      <c r="A21" s="176" t="s">
        <v>63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31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10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</row>
    <row r="22" spans="1:141" s="17" customFormat="1" ht="12" customHeight="1">
      <c r="A22" s="176" t="s">
        <v>64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31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10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</row>
    <row r="23" spans="1:141" s="17" customFormat="1" ht="12" customHeight="1">
      <c r="A23" s="176" t="s">
        <v>65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31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10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</row>
    <row r="24" spans="1:141" s="17" customFormat="1" ht="12" customHeight="1">
      <c r="A24" s="176" t="s">
        <v>66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31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10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7" customFormat="1" ht="12.75" customHeight="1">
      <c r="F26" s="68" t="s">
        <v>149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</row>
    <row r="27" spans="4:146" s="67" customFormat="1" ht="12.75" customHeight="1">
      <c r="D27" s="68"/>
      <c r="F27" s="62" t="s">
        <v>150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</row>
    <row r="28" ht="7.5" customHeight="1"/>
    <row r="29" spans="1:155" s="30" customFormat="1" ht="17.25" customHeight="1">
      <c r="A29" s="212" t="s">
        <v>151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99</v>
      </c>
    </row>
    <row r="31" spans="1:155" s="17" customFormat="1" ht="12" customHeight="1">
      <c r="A31" s="211" t="s">
        <v>121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27" t="s">
        <v>169</v>
      </c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185" t="s">
        <v>173</v>
      </c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7"/>
      <c r="DY31" s="185" t="s">
        <v>172</v>
      </c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7"/>
    </row>
    <row r="32" spans="1:155" s="17" customFormat="1" ht="12" customHeight="1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188" t="s">
        <v>168</v>
      </c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90"/>
      <c r="CX32" s="224" t="s">
        <v>170</v>
      </c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6"/>
      <c r="DY32" s="224" t="s">
        <v>170</v>
      </c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6"/>
    </row>
    <row r="33" spans="1:155" s="17" customFormat="1" ht="12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23" t="s">
        <v>13</v>
      </c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 t="s">
        <v>72</v>
      </c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188" t="s">
        <v>171</v>
      </c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90"/>
      <c r="DY33" s="188" t="s">
        <v>171</v>
      </c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90"/>
    </row>
    <row r="34" spans="1:155" s="50" customFormat="1" ht="12.75" customHeight="1">
      <c r="A34" s="164" t="s">
        <v>20</v>
      </c>
      <c r="B34" s="164"/>
      <c r="C34" s="164"/>
      <c r="D34" s="164"/>
      <c r="E34" s="164"/>
      <c r="F34" s="164"/>
      <c r="G34" s="164"/>
      <c r="H34" s="164"/>
      <c r="I34" s="164"/>
      <c r="J34" s="164" t="s">
        <v>21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5">
        <v>1</v>
      </c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>
        <v>2</v>
      </c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>
        <v>3</v>
      </c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>
        <v>4</v>
      </c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</row>
    <row r="35" spans="1:155" s="17" customFormat="1" ht="12.75">
      <c r="A35" s="176" t="s">
        <v>68</v>
      </c>
      <c r="B35" s="176"/>
      <c r="C35" s="176"/>
      <c r="D35" s="176"/>
      <c r="E35" s="176"/>
      <c r="F35" s="176"/>
      <c r="G35" s="176"/>
      <c r="H35" s="176"/>
      <c r="I35" s="176"/>
      <c r="J35" s="33"/>
      <c r="K35" s="221" t="s">
        <v>67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  <c r="BC35" s="166">
        <v>182</v>
      </c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>
        <v>146</v>
      </c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>
        <v>3471.658</v>
      </c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>
        <f>'стр.2'!EL8</f>
        <v>1205.2489999999998</v>
      </c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</row>
    <row r="36" spans="1:155" s="17" customFormat="1" ht="37.5" customHeight="1">
      <c r="A36" s="213" t="s">
        <v>69</v>
      </c>
      <c r="B36" s="214"/>
      <c r="C36" s="214"/>
      <c r="D36" s="214"/>
      <c r="E36" s="214"/>
      <c r="F36" s="214"/>
      <c r="G36" s="214"/>
      <c r="H36" s="214"/>
      <c r="I36" s="215"/>
      <c r="J36" s="61"/>
      <c r="K36" s="216" t="s">
        <v>167</v>
      </c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7"/>
      <c r="BC36" s="166">
        <v>182</v>
      </c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>
        <v>146</v>
      </c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>
        <v>3471.658</v>
      </c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>
        <f>DY35</f>
        <v>1205.2489999999998</v>
      </c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</row>
    <row r="37" spans="1:155" s="17" customFormat="1" ht="12" customHeight="1">
      <c r="A37" s="218" t="s">
        <v>70</v>
      </c>
      <c r="B37" s="219"/>
      <c r="C37" s="219"/>
      <c r="D37" s="219"/>
      <c r="E37" s="219"/>
      <c r="F37" s="219"/>
      <c r="G37" s="219"/>
      <c r="H37" s="219"/>
      <c r="I37" s="220"/>
      <c r="J37" s="61"/>
      <c r="K37" s="216" t="s">
        <v>71</v>
      </c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7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</row>
    <row r="38" ht="3" customHeight="1"/>
    <row r="39" s="70" customFormat="1" ht="12.75" customHeight="1">
      <c r="F39" s="71" t="s">
        <v>152</v>
      </c>
    </row>
    <row r="40" s="70" customFormat="1" ht="3" customHeight="1">
      <c r="F40" s="71"/>
    </row>
    <row r="41" spans="1:155" s="30" customFormat="1" ht="17.25" customHeight="1">
      <c r="A41" s="153" t="s">
        <v>153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</row>
    <row r="42" spans="6:155" s="17" customFormat="1" ht="15" customHeight="1"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Y42" s="79" t="s">
        <v>100</v>
      </c>
    </row>
    <row r="43" spans="1:155" s="17" customFormat="1" ht="27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 t="s">
        <v>109</v>
      </c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154" t="s">
        <v>110</v>
      </c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 t="s">
        <v>129</v>
      </c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 t="s">
        <v>154</v>
      </c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</row>
    <row r="44" spans="1:155" s="17" customFormat="1" ht="66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154" t="s">
        <v>73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 t="s">
        <v>74</v>
      </c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 t="s">
        <v>177</v>
      </c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</row>
    <row r="45" spans="1:155" s="17" customFormat="1" ht="65.25" customHeigh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 t="s">
        <v>132</v>
      </c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 t="s">
        <v>75</v>
      </c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 t="s">
        <v>76</v>
      </c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 t="s">
        <v>77</v>
      </c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</row>
    <row r="46" spans="1:155" s="50" customFormat="1" ht="13.5" customHeight="1">
      <c r="A46" s="164" t="s">
        <v>20</v>
      </c>
      <c r="B46" s="164"/>
      <c r="C46" s="164"/>
      <c r="D46" s="164"/>
      <c r="E46" s="164"/>
      <c r="F46" s="164"/>
      <c r="G46" s="164"/>
      <c r="H46" s="164"/>
      <c r="I46" s="164"/>
      <c r="J46" s="164" t="s">
        <v>21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5" t="s">
        <v>78</v>
      </c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>
        <v>1</v>
      </c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>
        <v>2</v>
      </c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>
        <v>3</v>
      </c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>
        <v>4</v>
      </c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>
        <v>5</v>
      </c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>
        <v>6</v>
      </c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</row>
    <row r="47" spans="1:155" s="17" customFormat="1" ht="12.75">
      <c r="A47" s="176" t="s">
        <v>79</v>
      </c>
      <c r="B47" s="176"/>
      <c r="C47" s="176"/>
      <c r="D47" s="176"/>
      <c r="E47" s="176"/>
      <c r="F47" s="176"/>
      <c r="G47" s="176"/>
      <c r="H47" s="176"/>
      <c r="I47" s="176"/>
      <c r="J47" s="228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30"/>
      <c r="AI47" s="231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10"/>
      <c r="BB47" s="231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10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</row>
    <row r="48" spans="1:155" s="17" customFormat="1" ht="12.75">
      <c r="A48" s="176" t="s">
        <v>80</v>
      </c>
      <c r="B48" s="176"/>
      <c r="C48" s="176"/>
      <c r="D48" s="176"/>
      <c r="E48" s="176"/>
      <c r="F48" s="176"/>
      <c r="G48" s="176"/>
      <c r="H48" s="176"/>
      <c r="I48" s="176"/>
      <c r="J48" s="228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30"/>
      <c r="AI48" s="231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10"/>
      <c r="BB48" s="231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10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232"/>
      <c r="CP48" s="232"/>
      <c r="CQ48" s="232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</row>
    <row r="49" spans="1:155" s="17" customFormat="1" ht="12.75">
      <c r="A49" s="176" t="s">
        <v>81</v>
      </c>
      <c r="B49" s="176"/>
      <c r="C49" s="176"/>
      <c r="D49" s="176"/>
      <c r="E49" s="176"/>
      <c r="F49" s="176"/>
      <c r="G49" s="176"/>
      <c r="H49" s="176"/>
      <c r="I49" s="176"/>
      <c r="J49" s="228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30"/>
      <c r="AI49" s="231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10"/>
      <c r="BB49" s="231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10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</row>
    <row r="50" spans="1:155" s="17" customFormat="1" ht="12.75">
      <c r="A50" s="176" t="s">
        <v>82</v>
      </c>
      <c r="B50" s="176"/>
      <c r="C50" s="176"/>
      <c r="D50" s="176"/>
      <c r="E50" s="176"/>
      <c r="F50" s="176"/>
      <c r="G50" s="176"/>
      <c r="H50" s="176"/>
      <c r="I50" s="176"/>
      <c r="J50" s="228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30"/>
      <c r="AI50" s="231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10"/>
      <c r="BB50" s="231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10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</row>
    <row r="51" spans="1:155" s="17" customFormat="1" ht="12.75">
      <c r="A51" s="176" t="s">
        <v>83</v>
      </c>
      <c r="B51" s="176"/>
      <c r="C51" s="176"/>
      <c r="D51" s="176"/>
      <c r="E51" s="176"/>
      <c r="F51" s="176"/>
      <c r="G51" s="176"/>
      <c r="H51" s="176"/>
      <c r="I51" s="176"/>
      <c r="J51" s="228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30"/>
      <c r="AI51" s="231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10"/>
      <c r="BB51" s="231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10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2"/>
      <c r="DE51" s="232"/>
      <c r="DF51" s="232"/>
      <c r="DG51" s="232"/>
      <c r="DH51" s="232"/>
      <c r="DI51" s="232"/>
      <c r="DJ51" s="232"/>
      <c r="DK51" s="232"/>
      <c r="DL51" s="232"/>
      <c r="DM51" s="232"/>
      <c r="DN51" s="232"/>
      <c r="DO51" s="232"/>
      <c r="DP51" s="232"/>
      <c r="DQ51" s="232"/>
      <c r="DR51" s="232"/>
      <c r="DS51" s="232"/>
      <c r="DT51" s="232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</row>
    <row r="52" spans="6:154" s="17" customFormat="1" ht="3" customHeight="1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6:154" s="67" customFormat="1" ht="12.75" customHeight="1">
      <c r="F53" s="71" t="s">
        <v>156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</row>
    <row r="54" s="70" customFormat="1" ht="12.75" customHeight="1">
      <c r="F54" s="68" t="s">
        <v>155</v>
      </c>
    </row>
  </sheetData>
  <sheetProtection/>
  <mergeCells count="193">
    <mergeCell ref="DE50:DT50"/>
    <mergeCell ref="DU50:EJ50"/>
    <mergeCell ref="J51:AH51"/>
    <mergeCell ref="AI51:BA51"/>
    <mergeCell ref="BB51:BT51"/>
    <mergeCell ref="BU51:CN51"/>
    <mergeCell ref="DY32:EY32"/>
    <mergeCell ref="DY33:EY33"/>
    <mergeCell ref="CO51:DD51"/>
    <mergeCell ref="DE51:DT51"/>
    <mergeCell ref="DU51:EJ51"/>
    <mergeCell ref="DU49:EJ49"/>
    <mergeCell ref="EK49:EY49"/>
    <mergeCell ref="CO49:DD49"/>
    <mergeCell ref="DE49:DT49"/>
    <mergeCell ref="EK51:EY51"/>
    <mergeCell ref="EK50:EY50"/>
    <mergeCell ref="J50:AH50"/>
    <mergeCell ref="AI50:BA50"/>
    <mergeCell ref="BB50:BT50"/>
    <mergeCell ref="BU50:CN50"/>
    <mergeCell ref="J49:AH49"/>
    <mergeCell ref="AI49:BA49"/>
    <mergeCell ref="BB49:BT49"/>
    <mergeCell ref="BU49:CN49"/>
    <mergeCell ref="CO50:DD50"/>
    <mergeCell ref="EK46:EY46"/>
    <mergeCell ref="DU47:EJ47"/>
    <mergeCell ref="EK47:EY47"/>
    <mergeCell ref="BU46:CN46"/>
    <mergeCell ref="DE46:DT46"/>
    <mergeCell ref="EK48:EY48"/>
    <mergeCell ref="DE47:DT47"/>
    <mergeCell ref="DU46:EJ46"/>
    <mergeCell ref="BB48:BT48"/>
    <mergeCell ref="BU48:CN48"/>
    <mergeCell ref="CO48:DD48"/>
    <mergeCell ref="DE48:DT48"/>
    <mergeCell ref="DU48:EJ48"/>
    <mergeCell ref="J48:AH48"/>
    <mergeCell ref="AI48:BA48"/>
    <mergeCell ref="J47:AH47"/>
    <mergeCell ref="AI47:BA47"/>
    <mergeCell ref="BB47:BT47"/>
    <mergeCell ref="BU47:CN47"/>
    <mergeCell ref="CO47:DD47"/>
    <mergeCell ref="AI43:CN43"/>
    <mergeCell ref="CO45:DD45"/>
    <mergeCell ref="A31:I33"/>
    <mergeCell ref="J31:BB33"/>
    <mergeCell ref="BC31:CW31"/>
    <mergeCell ref="BC32:CW32"/>
    <mergeCell ref="A43:I45"/>
    <mergeCell ref="A41:EY41"/>
    <mergeCell ref="K36:BB36"/>
    <mergeCell ref="BB44:BT45"/>
    <mergeCell ref="BU44:CN45"/>
    <mergeCell ref="DY31:EY31"/>
    <mergeCell ref="A51:I51"/>
    <mergeCell ref="A50:I50"/>
    <mergeCell ref="A49:I49"/>
    <mergeCell ref="A47:I47"/>
    <mergeCell ref="A48:I48"/>
    <mergeCell ref="CO46:DD46"/>
    <mergeCell ref="A46:I46"/>
    <mergeCell ref="J46:AH46"/>
    <mergeCell ref="AI46:BA46"/>
    <mergeCell ref="BB46:BT46"/>
    <mergeCell ref="BC36:BZ36"/>
    <mergeCell ref="CA36:CW36"/>
    <mergeCell ref="CX36:DX36"/>
    <mergeCell ref="J43:AH45"/>
    <mergeCell ref="CO43:DT44"/>
    <mergeCell ref="DU43:EY44"/>
    <mergeCell ref="AI44:BA45"/>
    <mergeCell ref="DE45:DT45"/>
    <mergeCell ref="DU45:EJ45"/>
    <mergeCell ref="EK45:EY45"/>
    <mergeCell ref="CA35:CW35"/>
    <mergeCell ref="CX35:DX35"/>
    <mergeCell ref="BC33:BZ33"/>
    <mergeCell ref="CA33:CW33"/>
    <mergeCell ref="CX31:DX31"/>
    <mergeCell ref="CX32:DX32"/>
    <mergeCell ref="CX33:DX33"/>
    <mergeCell ref="A34:I34"/>
    <mergeCell ref="A35:I35"/>
    <mergeCell ref="A36:I36"/>
    <mergeCell ref="K37:BB37"/>
    <mergeCell ref="A37:I37"/>
    <mergeCell ref="A29:EY29"/>
    <mergeCell ref="J34:BB34"/>
    <mergeCell ref="K35:BB35"/>
    <mergeCell ref="BC34:BZ34"/>
    <mergeCell ref="BC35:BZ35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4:M4"/>
    <mergeCell ref="N4:AG4"/>
    <mergeCell ref="AH4:BT4"/>
    <mergeCell ref="BU4:EK4"/>
    <mergeCell ref="A3:M3"/>
    <mergeCell ref="N3:AG3"/>
    <mergeCell ref="AH3:BT3"/>
    <mergeCell ref="BU3:EK3"/>
    <mergeCell ref="A6:M6"/>
    <mergeCell ref="N6:AG6"/>
    <mergeCell ref="AI6:BT6"/>
    <mergeCell ref="BU6:EK6"/>
    <mergeCell ref="A5:M5"/>
    <mergeCell ref="N5:AG5"/>
    <mergeCell ref="AI5:BT5"/>
    <mergeCell ref="BU5:EK5"/>
    <mergeCell ref="A8:M8"/>
    <mergeCell ref="N8:AG8"/>
    <mergeCell ref="AI8:BT8"/>
    <mergeCell ref="BU8:EK8"/>
    <mergeCell ref="A7:M7"/>
    <mergeCell ref="N7:AG7"/>
    <mergeCell ref="AI7:BT7"/>
    <mergeCell ref="BU7:EK7"/>
    <mergeCell ref="A10:M10"/>
    <mergeCell ref="N10:AG10"/>
    <mergeCell ref="AI10:BT10"/>
    <mergeCell ref="BU10:EK10"/>
    <mergeCell ref="A9:M9"/>
    <mergeCell ref="N9:AG9"/>
    <mergeCell ref="AI9:BT9"/>
    <mergeCell ref="BU9:EK9"/>
    <mergeCell ref="A12:M12"/>
    <mergeCell ref="N12:AG12"/>
    <mergeCell ref="AI12:BT12"/>
    <mergeCell ref="BU12:EK12"/>
    <mergeCell ref="A11:M11"/>
    <mergeCell ref="N11:AG11"/>
    <mergeCell ref="AI11:BT11"/>
    <mergeCell ref="BU11:EK11"/>
    <mergeCell ref="A14:M14"/>
    <mergeCell ref="N14:AG14"/>
    <mergeCell ref="AI14:BT14"/>
    <mergeCell ref="BU14:EK14"/>
    <mergeCell ref="A13:M13"/>
    <mergeCell ref="N13:AG13"/>
    <mergeCell ref="AI13:BT13"/>
    <mergeCell ref="BU13:EK13"/>
    <mergeCell ref="A16:M16"/>
    <mergeCell ref="N16:AG16"/>
    <mergeCell ref="AI16:BT16"/>
    <mergeCell ref="BU16:EK16"/>
    <mergeCell ref="A15:M15"/>
    <mergeCell ref="N15:AG15"/>
    <mergeCell ref="AI15:BT15"/>
    <mergeCell ref="BU15:EK15"/>
    <mergeCell ref="A18:M18"/>
    <mergeCell ref="N18:AG18"/>
    <mergeCell ref="AI18:BT18"/>
    <mergeCell ref="BU18:EK18"/>
    <mergeCell ref="A17:M17"/>
    <mergeCell ref="N17:AG17"/>
    <mergeCell ref="AI17:BT17"/>
    <mergeCell ref="BU17:EK17"/>
    <mergeCell ref="A20:M20"/>
    <mergeCell ref="N20:AG20"/>
    <mergeCell ref="AI20:BT20"/>
    <mergeCell ref="BU20:EK20"/>
    <mergeCell ref="A19:M19"/>
    <mergeCell ref="N19:AG19"/>
    <mergeCell ref="AI19:BT19"/>
    <mergeCell ref="BU19:EK19"/>
    <mergeCell ref="A22:M22"/>
    <mergeCell ref="N22:AG22"/>
    <mergeCell ref="AI22:BT22"/>
    <mergeCell ref="BU22:EK22"/>
    <mergeCell ref="A21:M21"/>
    <mergeCell ref="N21:AG21"/>
    <mergeCell ref="AI21:BT21"/>
    <mergeCell ref="BU21:EK21"/>
    <mergeCell ref="A24:M24"/>
    <mergeCell ref="N24:AG24"/>
    <mergeCell ref="AI24:BT24"/>
    <mergeCell ref="BU24:EK24"/>
    <mergeCell ref="A23:M23"/>
    <mergeCell ref="N23:AG23"/>
    <mergeCell ref="AI23:BT23"/>
    <mergeCell ref="BU23:EK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0"/>
  <sheetViews>
    <sheetView view="pageBreakPreview" zoomScaleSheetLayoutView="100" zoomScalePageLayoutView="0" workbookViewId="0" topLeftCell="A1">
      <selection activeCell="CP8" sqref="CP8:DT10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0" customFormat="1" ht="17.25" customHeight="1">
      <c r="A2" s="153" t="s">
        <v>157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</row>
    <row r="3" spans="1:155" s="17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T3" s="19"/>
      <c r="EU3" s="19"/>
      <c r="EV3" s="19"/>
      <c r="EW3" s="19"/>
      <c r="EY3" s="78" t="s">
        <v>17</v>
      </c>
    </row>
    <row r="4" spans="1:155" s="17" customFormat="1" ht="13.5" customHeight="1">
      <c r="A4" s="211" t="s">
        <v>12</v>
      </c>
      <c r="B4" s="211"/>
      <c r="C4" s="211"/>
      <c r="D4" s="211"/>
      <c r="E4" s="211"/>
      <c r="F4" s="211"/>
      <c r="G4" s="211"/>
      <c r="H4" s="211"/>
      <c r="I4" s="211"/>
      <c r="J4" s="211" t="s">
        <v>84</v>
      </c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165" t="s">
        <v>85</v>
      </c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 t="s">
        <v>91</v>
      </c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</row>
    <row r="5" spans="1:155" s="17" customFormat="1" ht="40.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54" t="s">
        <v>111</v>
      </c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 t="s">
        <v>130</v>
      </c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</row>
    <row r="6" spans="1:155" s="17" customFormat="1" ht="12.75" customHeight="1">
      <c r="A6" s="235" t="s">
        <v>20</v>
      </c>
      <c r="B6" s="235"/>
      <c r="C6" s="235"/>
      <c r="D6" s="235"/>
      <c r="E6" s="235"/>
      <c r="F6" s="235"/>
      <c r="G6" s="235"/>
      <c r="H6" s="235"/>
      <c r="I6" s="235"/>
      <c r="J6" s="235">
        <v>1</v>
      </c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166">
        <v>2</v>
      </c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>
        <v>3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>
        <v>4</v>
      </c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</row>
    <row r="7" spans="1:155" s="17" customFormat="1" ht="12.75" customHeight="1">
      <c r="A7" s="176" t="s">
        <v>92</v>
      </c>
      <c r="B7" s="176"/>
      <c r="C7" s="176"/>
      <c r="D7" s="176"/>
      <c r="E7" s="176"/>
      <c r="F7" s="176"/>
      <c r="G7" s="176"/>
      <c r="H7" s="176"/>
      <c r="I7" s="176"/>
      <c r="J7" s="176" t="s">
        <v>26</v>
      </c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34"/>
      <c r="AH7" s="233" t="s">
        <v>86</v>
      </c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4"/>
      <c r="CP7" s="166">
        <v>263.792</v>
      </c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</row>
    <row r="8" spans="1:155" s="17" customFormat="1" ht="12.75" customHeight="1">
      <c r="A8" s="176" t="s">
        <v>93</v>
      </c>
      <c r="B8" s="176"/>
      <c r="C8" s="176"/>
      <c r="D8" s="176"/>
      <c r="E8" s="176"/>
      <c r="F8" s="176"/>
      <c r="G8" s="176"/>
      <c r="H8" s="176"/>
      <c r="I8" s="176"/>
      <c r="J8" s="176" t="s">
        <v>30</v>
      </c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31"/>
      <c r="AH8" s="209" t="s">
        <v>87</v>
      </c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10"/>
      <c r="CP8" s="166">
        <v>127.302</v>
      </c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</row>
    <row r="9" spans="1:155" s="17" customFormat="1" ht="12.75" customHeight="1">
      <c r="A9" s="176" t="s">
        <v>94</v>
      </c>
      <c r="B9" s="176"/>
      <c r="C9" s="176"/>
      <c r="D9" s="176"/>
      <c r="E9" s="176"/>
      <c r="F9" s="176"/>
      <c r="G9" s="176"/>
      <c r="H9" s="176"/>
      <c r="I9" s="176"/>
      <c r="J9" s="176" t="s">
        <v>33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31"/>
      <c r="AH9" s="209" t="s">
        <v>88</v>
      </c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10"/>
      <c r="CP9" s="166">
        <v>489.268</v>
      </c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</row>
    <row r="10" spans="1:155" s="17" customFormat="1" ht="14.25" customHeight="1">
      <c r="A10" s="176" t="s">
        <v>95</v>
      </c>
      <c r="B10" s="176"/>
      <c r="C10" s="176"/>
      <c r="D10" s="176"/>
      <c r="E10" s="176"/>
      <c r="F10" s="176"/>
      <c r="G10" s="176"/>
      <c r="H10" s="176"/>
      <c r="I10" s="176"/>
      <c r="J10" s="176" t="s">
        <v>142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31"/>
      <c r="AH10" s="209" t="s">
        <v>89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10"/>
      <c r="CP10" s="166">
        <v>230.829</v>
      </c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</row>
    <row r="11" spans="1:155" s="17" customFormat="1" ht="12.75" customHeight="1">
      <c r="A11" s="176" t="s">
        <v>96</v>
      </c>
      <c r="B11" s="176"/>
      <c r="C11" s="176"/>
      <c r="D11" s="176"/>
      <c r="E11" s="176"/>
      <c r="F11" s="176"/>
      <c r="G11" s="176"/>
      <c r="H11" s="176"/>
      <c r="I11" s="176"/>
      <c r="J11" s="176" t="s">
        <v>97</v>
      </c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31"/>
      <c r="AH11" s="209" t="s">
        <v>90</v>
      </c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10"/>
      <c r="CP11" s="166">
        <v>2.171</v>
      </c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</row>
    <row r="12" spans="18:154" s="18" customFormat="1" ht="3" customHeight="1">
      <c r="R12" s="27"/>
      <c r="S12" s="27"/>
      <c r="T12" s="27"/>
      <c r="U12" s="27"/>
      <c r="V12" s="27"/>
      <c r="W12" s="27"/>
      <c r="X12" s="27"/>
      <c r="Y12" s="27"/>
      <c r="Z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</row>
    <row r="13" spans="6:154" s="35" customFormat="1" ht="12.75" customHeight="1">
      <c r="F13" s="62" t="s">
        <v>158</v>
      </c>
      <c r="R13" s="72"/>
      <c r="S13" s="72"/>
      <c r="T13" s="72"/>
      <c r="U13" s="72"/>
      <c r="V13" s="72"/>
      <c r="W13" s="72"/>
      <c r="X13" s="72"/>
      <c r="Y13" s="72"/>
      <c r="Z13" s="72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</row>
    <row r="14" spans="6:154" s="35" customFormat="1" ht="11.25">
      <c r="F14" s="62"/>
      <c r="R14" s="63"/>
      <c r="S14" s="63"/>
      <c r="T14" s="63"/>
      <c r="U14" s="63"/>
      <c r="V14" s="63"/>
      <c r="W14" s="63"/>
      <c r="X14" s="63"/>
      <c r="Y14" s="63"/>
      <c r="Z14" s="63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</row>
    <row r="15" spans="18:154" s="18" customFormat="1" ht="12.75">
      <c r="R15" s="27"/>
      <c r="S15" s="27"/>
      <c r="T15" s="27"/>
      <c r="U15" s="27"/>
      <c r="V15" s="27"/>
      <c r="W15" s="27"/>
      <c r="X15" s="27"/>
      <c r="Y15" s="27"/>
      <c r="Z15" s="2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</row>
    <row r="16" spans="1:155" ht="20.25" customHeight="1">
      <c r="A16" s="122" t="s">
        <v>139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</row>
    <row r="17" spans="1:140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</row>
    <row r="18" spans="49:68" ht="12.75"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2:63" ht="11.25" customHeight="1">
      <c r="L19" s="36" t="s">
        <v>112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2:63" ht="11.25" customHeight="1">
      <c r="L20" s="36" t="s">
        <v>113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/>
      <c r="AD20" s="37"/>
      <c r="AE20" s="37"/>
      <c r="AF20" s="37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4"/>
      <c r="BI20" s="4"/>
      <c r="BJ20" s="4"/>
      <c r="BK20" s="4"/>
    </row>
    <row r="21" spans="12:59" ht="11.25" customHeight="1">
      <c r="L21" s="36" t="s">
        <v>114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115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9" ht="11.25" customHeight="1">
      <c r="L23" s="37" t="s">
        <v>159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12:53" ht="11.25" customHeight="1">
      <c r="L24" s="36" t="s">
        <v>160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2:147" ht="11.25" customHeight="1">
      <c r="L25" s="36" t="s">
        <v>174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B25" s="239" t="s">
        <v>202</v>
      </c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H25" s="239" t="s">
        <v>199</v>
      </c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</row>
    <row r="26" spans="12:147" ht="12.75">
      <c r="L26" s="1" t="s">
        <v>175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9"/>
      <c r="CG26" s="9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9"/>
      <c r="DM26" s="9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</row>
    <row r="27" spans="13:147" ht="12.75"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B27" s="238" t="s">
        <v>9</v>
      </c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9"/>
      <c r="CG27" s="9"/>
      <c r="CH27" s="238" t="s">
        <v>4</v>
      </c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9"/>
      <c r="DM27" s="9"/>
      <c r="DN27" s="238" t="s">
        <v>5</v>
      </c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</row>
    <row r="28" spans="12:139" ht="6" customHeight="1"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O28" s="38"/>
      <c r="DP28" s="38"/>
      <c r="DQ28" s="38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</row>
    <row r="29" spans="54:144" ht="12.75">
      <c r="BB29" s="195" t="s">
        <v>201</v>
      </c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H29" s="1" t="s">
        <v>176</v>
      </c>
      <c r="CO29" s="47"/>
      <c r="CP29" s="243" t="s">
        <v>200</v>
      </c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N29" s="1" t="s">
        <v>116</v>
      </c>
      <c r="DP29" s="106" t="s">
        <v>204</v>
      </c>
      <c r="DQ29" s="106"/>
      <c r="DR29" s="106"/>
      <c r="DS29" s="106"/>
      <c r="DT29" s="1" t="s">
        <v>117</v>
      </c>
      <c r="DW29" s="106" t="s">
        <v>205</v>
      </c>
      <c r="DX29" s="106"/>
      <c r="DY29" s="106"/>
      <c r="DZ29" s="106"/>
      <c r="EA29" s="106"/>
      <c r="EB29" s="106"/>
      <c r="EC29" s="106"/>
      <c r="ED29" s="106"/>
      <c r="EE29" s="106"/>
      <c r="EF29" s="106"/>
      <c r="EG29" s="236">
        <v>20</v>
      </c>
      <c r="EH29" s="236"/>
      <c r="EI29" s="236"/>
      <c r="EJ29" s="236"/>
      <c r="EK29" s="237" t="s">
        <v>204</v>
      </c>
      <c r="EL29" s="237"/>
      <c r="EM29" s="237"/>
      <c r="EN29" s="1" t="s">
        <v>118</v>
      </c>
    </row>
    <row r="30" spans="54:147" ht="12.75">
      <c r="BB30" s="238" t="s">
        <v>6</v>
      </c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242" t="s">
        <v>7</v>
      </c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</row>
  </sheetData>
  <sheetProtection/>
  <mergeCells count="53">
    <mergeCell ref="CH25:DK26"/>
    <mergeCell ref="DN25:EQ26"/>
    <mergeCell ref="BB30:CE30"/>
    <mergeCell ref="DN30:EQ30"/>
    <mergeCell ref="BB29:CE29"/>
    <mergeCell ref="CP29:DK29"/>
    <mergeCell ref="DP29:DS29"/>
    <mergeCell ref="DW29:EF29"/>
    <mergeCell ref="A16:EY16"/>
    <mergeCell ref="AH10:CO10"/>
    <mergeCell ref="A10:I10"/>
    <mergeCell ref="J10:AF10"/>
    <mergeCell ref="EG29:EJ29"/>
    <mergeCell ref="EK29:EM29"/>
    <mergeCell ref="BB27:CE27"/>
    <mergeCell ref="CH27:DK27"/>
    <mergeCell ref="DN27:EQ27"/>
    <mergeCell ref="BB25:CE26"/>
    <mergeCell ref="DU9:EY9"/>
    <mergeCell ref="CP10:DT10"/>
    <mergeCell ref="AH8:CO8"/>
    <mergeCell ref="CP8:DT8"/>
    <mergeCell ref="AH9:CO9"/>
    <mergeCell ref="CP9:DT9"/>
    <mergeCell ref="CP5:DT5"/>
    <mergeCell ref="DU8:EY8"/>
    <mergeCell ref="A4:I5"/>
    <mergeCell ref="J4:AF5"/>
    <mergeCell ref="DU5:EY5"/>
    <mergeCell ref="AG6:CO6"/>
    <mergeCell ref="CP6:DT6"/>
    <mergeCell ref="DU6:EY6"/>
    <mergeCell ref="A6:I6"/>
    <mergeCell ref="AH7:CO7"/>
    <mergeCell ref="CP7:DT7"/>
    <mergeCell ref="AG4:CO4"/>
    <mergeCell ref="AG5:CO5"/>
    <mergeCell ref="A2:EY2"/>
    <mergeCell ref="DU7:EY7"/>
    <mergeCell ref="J6:AF6"/>
    <mergeCell ref="A7:I7"/>
    <mergeCell ref="J7:AF7"/>
    <mergeCell ref="CP4:EY4"/>
    <mergeCell ref="A8:I8"/>
    <mergeCell ref="J8:AF8"/>
    <mergeCell ref="DU10:EY10"/>
    <mergeCell ref="A11:I11"/>
    <mergeCell ref="J11:AF11"/>
    <mergeCell ref="AH11:CO11"/>
    <mergeCell ref="CP11:DT11"/>
    <mergeCell ref="DU11:EY11"/>
    <mergeCell ref="A9:I9"/>
    <mergeCell ref="J9:AF9"/>
  </mergeCells>
  <hyperlinks>
    <hyperlink ref="CP29" r:id="rId1" display="ogks@atne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gkh02</cp:lastModifiedBy>
  <cp:lastPrinted>2016-02-03T11:02:41Z</cp:lastPrinted>
  <dcterms:created xsi:type="dcterms:W3CDTF">2003-08-25T05:08:13Z</dcterms:created>
  <dcterms:modified xsi:type="dcterms:W3CDTF">2019-10-30T12:08:20Z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